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1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<sst xmlns="http://schemas.openxmlformats.org/spreadsheetml/2006/main" count="15">
  <si>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郏县2017年“三公”经费决算执行情况及说明</t>
  </si>
  <si>
    <t xml:space="preserve">单位：万元    </t>
  </si>
  <si>
    <t>项目</t>
  </si>
  <si>
    <t>2017年度</t>
  </si>
  <si>
    <t>2016年度</t>
  </si>
  <si>
    <t>增减量</t>
  </si>
  <si>
    <t>增减％</t>
  </si>
  <si>
    <t>“三公”经费支出</t>
  </si>
  <si>
    <t>因公出国（境）费</t>
  </si>
  <si>
    <t>公务用车购置及运行维护费</t>
  </si>
  <si>
    <t>其中：公务用车购置费</t>
  </si>
  <si>
    <t xml:space="preserve">     公务用车运行维护费</t>
  </si>
  <si>
    <t>公务接待费</t>
  </si>
  <si>
    <t>说明：
1、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</si>
  <si>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2、2017年“三公”经费决算执行2667万元，与2016年经费决算执行3059万元，减少392万元。
因公出国（境）费2017年与2016年均为0万元，原因：严格执行中央八项规定，建立“三公”经费管理制度体系，坚持“厉行节俭、严禁浪费”的原则，从严管“三公”经费。 
公务用车购置及运行维护费2017年比2016年减少318万元原因：严格执行中央八项规定，建立“三公”经费管理制度体系，坚持“厉行节俭、严禁浪费”的原则，从严管“三公”经费。 
（其中：公务用车购置费2017年比2016年增加23万元，主要用于执法执勤用车车辆更新、公务用车运行维护费2017年比2016年减少341万元）；
公务接待费2017年比2016年减少74万元。原因：严格执行中央八项规定，建立“三公”经费管理制度体系，坚持“厉行节俭、严禁浪费”的原则，从严管“三公”经费。 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</si>
</sst>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%"/>
    <numFmt numFmtId="177" formatCode="0_ "/>
  </numFmts>
  <fonts count="2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E1"/>
    </sheetView>
  </sheetViews>
  <sheetFormatPr defaultColWidth="9" defaultRowHeight="13.5" outlineLevelCol="5"/>
  <cols>
    <col min="1" max="1" width="33.925" style="1" customWidth="1"/>
    <col min="2" max="4" width="25.625" style="1" customWidth="1"/>
    <col min="5" max="5" width="13.5" style="1" customWidth="1"/>
    <col min="6" max="16384" width="9" style="1"/>
  </cols>
  <sheetData>
    <row r="1" s="1" customFormat="1" ht="40" customHeight="1" spans="1:5">
      <c r="A1" s="2" t="s">
        <v>0</v>
      </c>
      <c r="B1" s="2"/>
      <c r="C1" s="2"/>
      <c r="D1" s="2"/>
      <c r="E1" s="2"/>
    </row>
    <row r="2" s="1" customFormat="1" ht="18.75" spans="1:5">
      <c r="A2" s="3" t="s">
        <v>1</v>
      </c>
      <c r="B2" s="3"/>
      <c r="C2" s="3"/>
      <c r="D2" s="3"/>
      <c r="E2" s="3"/>
    </row>
    <row r="3" s="1" customFormat="1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/>
    </row>
    <row r="4" s="1" customFormat="1" ht="30" customHeight="1" spans="1:5">
      <c r="A4" s="6" t="s">
        <v>7</v>
      </c>
      <c r="B4" s="7">
        <f>B5+B6+B9</f>
        <v>2667.356379</v>
      </c>
      <c r="C4" s="7">
        <f>C5+C6+C9</f>
        <v>3059.737468</v>
      </c>
      <c r="D4" s="7">
        <f>D5+D6+D9</f>
        <v>-392.381089</v>
      </c>
      <c r="E4" s="8">
        <f t="shared" ref="E4:E9" si="0">D4/C4</f>
        <v>-0.128240116383737</v>
      </c>
    </row>
    <row r="5" s="1" customFormat="1" ht="30" customHeight="1" spans="1:5">
      <c r="A5" s="6" t="s">
        <v>8</v>
      </c>
      <c r="B5" s="7">
        <v>0</v>
      </c>
      <c r="C5" s="7">
        <v>0</v>
      </c>
      <c r="D5" s="7">
        <v>0</v>
      </c>
      <c r="E5" s="8"/>
    </row>
    <row r="6" s="1" customFormat="1" ht="30" customHeight="1" spans="1:5">
      <c r="A6" s="6" t="s">
        <v>9</v>
      </c>
      <c r="B6" s="7">
        <f>B7+B8</f>
        <v>1689.071047</v>
      </c>
      <c r="C6" s="7">
        <f>C7+C8</f>
        <v>2007.427732</v>
      </c>
      <c r="D6" s="7">
        <f>D7+D8</f>
        <v>-318.356685</v>
      </c>
      <c r="E6" s="8">
        <f t="shared" si="0"/>
        <v>-0.158589362857323</v>
      </c>
    </row>
    <row r="7" s="1" customFormat="1" ht="30" customHeight="1" spans="1:5">
      <c r="A7" s="6" t="s">
        <v>10</v>
      </c>
      <c r="B7" s="7">
        <f>421750/10000</f>
        <v>42.175</v>
      </c>
      <c r="C7" s="7">
        <f>193300/10000</f>
        <v>19.33</v>
      </c>
      <c r="D7" s="7">
        <f>228450/10000</f>
        <v>22.845</v>
      </c>
      <c r="E7" s="8">
        <f t="shared" si="0"/>
        <v>1.18184169684428</v>
      </c>
    </row>
    <row r="8" s="1" customFormat="1" ht="30" customHeight="1" spans="1:5">
      <c r="A8" s="6" t="s">
        <v>11</v>
      </c>
      <c r="B8" s="7">
        <f>16468960.47/10000</f>
        <v>1646.896047</v>
      </c>
      <c r="C8" s="7">
        <f>19880977.32/10000</f>
        <v>1988.097732</v>
      </c>
      <c r="D8" s="7">
        <f>-3412016.85/10000</f>
        <v>-341.201685</v>
      </c>
      <c r="E8" s="8">
        <f t="shared" si="0"/>
        <v>-0.171622189144975</v>
      </c>
    </row>
    <row r="9" s="1" customFormat="1" ht="30" customHeight="1" spans="1:5">
      <c r="A9" s="6" t="s">
        <v>12</v>
      </c>
      <c r="B9" s="7">
        <f>9782853.32/10000</f>
        <v>978.285332</v>
      </c>
      <c r="C9" s="7">
        <f>10523097.36/10000</f>
        <v>1052.309736</v>
      </c>
      <c r="D9" s="7">
        <f>-740244.04/10000</f>
        <v>-74.024404</v>
      </c>
      <c r="E9" s="8">
        <f t="shared" si="0"/>
        <v>-0.070344691745777</v>
      </c>
    </row>
    <row r="10" s="1" customFormat="1" ht="121" customHeight="1" spans="1:5">
      <c r="A10" s="9" t="s">
        <v>13</v>
      </c>
      <c r="B10" s="9"/>
      <c r="C10" s="9"/>
      <c r="D10" s="9"/>
      <c r="E10" s="9"/>
    </row>
    <row r="11" s="1" customFormat="1" ht="200" customHeight="1" spans="1:5">
      <c r="A11" s="10" t="s">
        <v>14</v>
      </c>
      <c r="B11" s="11"/>
      <c r="C11" s="11"/>
      <c r="D11" s="11"/>
      <c r="E11" s="11"/>
    </row>
  </sheetData>
  <mergeCells count="4">
    <mergeCell ref="A1:E1"/>
    <mergeCell ref="A2:E2"/>
    <mergeCell ref="A10:E10"/>
    <mergeCell ref="A11:E1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李宝恒</cp:lastModifiedBy>
  <dcterms:created xsi:type="dcterms:W3CDTF">2019-01-25T09:34:00Z</dcterms:created>
  <dcterms:modified xsi:type="dcterms:W3CDTF">2019-01-30T08:32:04Z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